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8_C-50.21 Celler + Talón 50-45\"/>
    </mc:Choice>
  </mc:AlternateContent>
  <xr:revisionPtr revIDLastSave="0" documentId="13_ncr:1_{4C820C23-4053-46F7-9B32-518F595640A1}" xr6:coauthVersionLast="47" xr6:coauthVersionMax="47" xr10:uidLastSave="{00000000-0000-0000-0000-000000000000}"/>
  <bookViews>
    <workbookView xWindow="1950" yWindow="2190" windowWidth="23055" windowHeight="13260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6" l="1"/>
  <c r="D3" i="6"/>
  <c r="D4" i="5"/>
  <c r="D3" i="5"/>
  <c r="D4" i="4"/>
  <c r="D3" i="4"/>
  <c r="D4" i="3"/>
  <c r="D3" i="3"/>
  <c r="D4" i="2"/>
  <c r="D3" i="2"/>
  <c r="D4" i="1"/>
  <c r="D3" i="1"/>
  <c r="F18" i="6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 l="1"/>
  <c r="F2" i="3" s="1"/>
  <c r="F19" i="4"/>
  <c r="F2" i="4" s="1"/>
  <c r="F19" i="6"/>
  <c r="F2" i="6" s="1"/>
  <c r="F20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 l="1"/>
  <c r="F2" i="2" s="1"/>
  <c r="F5" i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<sst xmlns="http://schemas.openxmlformats.org/spreadsheetml/2006/main" count="333" uniqueCount="39">
  <si>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</si>
  <si>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</si>
  <si>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</si>
  <si>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</si>
  <si>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</si>
  <si>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</si>
  <si>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</si>
  <si>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</si>
  <si>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</si>
  <si>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</si>
  <si>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</si>
  <si>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</si>
  <si>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</si>
  <si>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</si>
  <si>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</si>
  <si>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</si>
  <si>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</si>
  <si>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</si>
  <si>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</si>
  <si>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</si>
  <si>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</si>
  <si>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</si>
  <si>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</si>
  <si>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</si>
  <si>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</si>
  <si>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</si>
  <si>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Panel BORJATHERM espesor 120 mm paso 370</t>
  </si>
  <si>
    <t>Panel BORJATHERM espesor 140 mm paso 370</t>
  </si>
  <si>
    <t>Panel BORJATHERM espesor 160 mm paso 370</t>
  </si>
  <si>
    <t>Teja Ventilación C-50.21 Celler Nature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</si>
  <si>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 xml:space="preserve">Manoir con teja </t>
    </r>
    <r>
      <rPr>
        <b/>
        <sz val="10"/>
        <rFont val="Calibri"/>
        <family val="2"/>
      </rPr>
      <t xml:space="preserve">Talón 50/45 Nature </t>
    </r>
    <r>
      <rPr>
        <sz val="10"/>
        <rFont val="Calibri"/>
        <family val="2"/>
      </rPr>
      <t>Manoir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</si>
  <si>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</t>
    </r>
    <r>
      <rPr>
        <sz val="10"/>
        <rFont val="Calibri"/>
        <family val="2"/>
      </rPr>
      <t xml:space="preserve"> Manoir con teja </t>
    </r>
    <r>
      <rPr>
        <b/>
        <sz val="10"/>
        <rFont val="Calibri"/>
        <family val="2"/>
      </rPr>
      <t xml:space="preserve">Talón 50/45 Nature </t>
    </r>
    <r>
      <rPr>
        <sz val="10"/>
        <rFont val="Calibri"/>
        <family val="2"/>
      </rPr>
      <t>Manoir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</si>
  <si>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>C-50.21 Celler Nature</t>
    </r>
    <r>
      <rPr>
        <sz val="10"/>
        <rFont val="Calibri"/>
        <family val="2"/>
      </rPr>
      <t xml:space="preserve"> Manoir 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Manoir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</si>
  <si>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</t>
    </r>
    <r>
      <rPr>
        <sz val="10"/>
        <rFont val="Calibri"/>
        <family val="2"/>
      </rPr>
      <t xml:space="preserve"> Manoir 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Manoir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</si>
  <si>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 C-50.21 Celler Nature </t>
    </r>
    <r>
      <rPr>
        <sz val="10"/>
        <rFont val="Calibri"/>
        <family val="2"/>
      </rPr>
      <t>Manoir 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Manoir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</si>
  <si>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>Manoir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con teja</t>
    </r>
    <r>
      <rPr>
        <b/>
        <sz val="10"/>
        <rFont val="Calibri"/>
        <family val="2"/>
      </rPr>
      <t xml:space="preserve"> Talón 50/45 Nature </t>
    </r>
    <r>
      <rPr>
        <sz val="10"/>
        <rFont val="Calibri"/>
        <family val="2"/>
      </rPr>
      <t>Manoir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a razón de 18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</si>
  <si>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Curva C-50.21 Celler Manoir</t>
  </si>
  <si>
    <t>Teja Talón 50/45 Nature Manoir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</si>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</sst>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6">
          <cell r="K6">
            <v>1.39</v>
          </cell>
        </row>
        <row r="17">
          <cell r="K17">
            <v>10</v>
          </cell>
        </row>
      </sheetData>
      <sheetData sheetId="1">
        <row r="9">
          <cell r="M9">
            <v>39.35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30</v>
      </c>
      <c r="D2" s="5">
        <v>1</v>
      </c>
      <c r="E2" s="6"/>
      <c r="F2" s="7">
        <f>F19</f>
        <v>112.9448</v>
      </c>
    </row>
    <row r="3" spans="1:6" s="10" customFormat="1" ht="12.75" x14ac:dyDescent="0.2">
      <c r="A3" s="9" t="s">
        <v>6</v>
      </c>
      <c r="B3" s="9" t="s">
        <v>7</v>
      </c>
      <c r="C3" s="4" t="s">
        <v>36</v>
      </c>
      <c r="D3" s="8">
        <f>[1]TEJAS!$K$17</f>
        <v>10</v>
      </c>
      <c r="E3" s="6">
        <v>1.67</v>
      </c>
      <c r="F3" s="6">
        <f>D3*E3</f>
        <v>16.7</v>
      </c>
    </row>
    <row r="4" spans="1:6" s="10" customFormat="1" ht="12.75" x14ac:dyDescent="0.2">
      <c r="A4" s="9" t="s">
        <v>6</v>
      </c>
      <c r="B4" s="9" t="s">
        <v>7</v>
      </c>
      <c r="C4" s="4" t="s">
        <v>37</v>
      </c>
      <c r="D4" s="8">
        <f>[1]TEJAS!$K$17</f>
        <v>10</v>
      </c>
      <c r="E4" s="6">
        <v>1.88</v>
      </c>
      <c r="F4" s="6">
        <f t="shared" ref="F4:F5" si="0">D4*E4</f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112.9448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8C23-41C9-43DA-8712-679BE318F44E}">
  <sheetPr codeName="Hoja2"/>
  <dimension ref="A1:F19"/>
  <sheetViews>
    <sheetView topLeftCell="D1"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31</v>
      </c>
      <c r="D2" s="5">
        <v>1</v>
      </c>
      <c r="E2" s="6"/>
      <c r="F2" s="7">
        <f>F19</f>
        <v>125.01330000000002</v>
      </c>
    </row>
    <row r="3" spans="1:6" s="10" customFormat="1" ht="12.75" x14ac:dyDescent="0.2">
      <c r="A3" s="9" t="s">
        <v>6</v>
      </c>
      <c r="B3" s="9" t="s">
        <v>7</v>
      </c>
      <c r="C3" s="4" t="s">
        <v>36</v>
      </c>
      <c r="D3" s="8">
        <f>[1]TEJAS!$K$17</f>
        <v>10</v>
      </c>
      <c r="E3" s="6">
        <v>1.67</v>
      </c>
      <c r="F3" s="6">
        <f t="shared" ref="F3:F18" si="0">D3*E3</f>
        <v>16.7</v>
      </c>
    </row>
    <row r="4" spans="1:6" s="10" customFormat="1" ht="12.75" x14ac:dyDescent="0.2">
      <c r="A4" s="9" t="s">
        <v>6</v>
      </c>
      <c r="B4" s="9" t="s">
        <v>7</v>
      </c>
      <c r="C4" s="4" t="s">
        <v>37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0.2</v>
      </c>
      <c r="E9" s="6">
        <v>3.98</v>
      </c>
      <c r="F9" s="6">
        <f t="shared" si="0"/>
        <v>0.79600000000000004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125.01330000000002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3541-2789-4FFA-B818-1EF40C8F5134}">
  <sheetPr codeName="Hoja3"/>
  <dimension ref="A1:F19"/>
  <sheetViews>
    <sheetView topLeftCell="D1"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F19</f>
        <v>134.46130000000005</v>
      </c>
    </row>
    <row r="3" spans="1:6" s="10" customFormat="1" ht="12.75" x14ac:dyDescent="0.2">
      <c r="A3" s="9" t="s">
        <v>6</v>
      </c>
      <c r="B3" s="9" t="s">
        <v>7</v>
      </c>
      <c r="C3" s="4" t="s">
        <v>36</v>
      </c>
      <c r="D3" s="8">
        <f>[1]TEJAS!$K$17</f>
        <v>10</v>
      </c>
      <c r="E3" s="6">
        <v>1.67</v>
      </c>
      <c r="F3" s="6">
        <f t="shared" ref="F3:F18" si="0">D3*E3</f>
        <v>16.7</v>
      </c>
    </row>
    <row r="4" spans="1:6" s="10" customFormat="1" ht="12.75" x14ac:dyDescent="0.2">
      <c r="A4" s="9" t="s">
        <v>6</v>
      </c>
      <c r="B4" s="9" t="s">
        <v>7</v>
      </c>
      <c r="C4" s="4" t="s">
        <v>37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134.46130000000005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7783-E642-4C6A-A738-698DA0B8BE0D}">
  <dimension ref="A1:F19"/>
  <sheetViews>
    <sheetView topLeftCell="D1"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142.80130000000003</v>
      </c>
    </row>
    <row r="3" spans="1:6" s="10" customFormat="1" ht="12.75" x14ac:dyDescent="0.2">
      <c r="A3" s="9" t="s">
        <v>6</v>
      </c>
      <c r="B3" s="9" t="s">
        <v>7</v>
      </c>
      <c r="C3" s="4" t="s">
        <v>36</v>
      </c>
      <c r="D3" s="8">
        <f>[1]TEJAS!$K$17</f>
        <v>10</v>
      </c>
      <c r="E3" s="6">
        <v>1.67</v>
      </c>
      <c r="F3" s="6">
        <f t="shared" ref="F3:F18" si="0">D3*E3</f>
        <v>16.7</v>
      </c>
    </row>
    <row r="4" spans="1:6" s="10" customFormat="1" ht="12.75" x14ac:dyDescent="0.2">
      <c r="A4" s="9" t="s">
        <v>6</v>
      </c>
      <c r="B4" s="9" t="s">
        <v>7</v>
      </c>
      <c r="C4" s="4" t="s">
        <v>37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v>79.52</v>
      </c>
      <c r="F6" s="6">
        <f t="shared" si="0"/>
        <v>79.52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142.80130000000003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70C8-9388-4123-A23E-240142A3F11A}">
  <dimension ref="A1:F20"/>
  <sheetViews>
    <sheetView topLeftCell="D1" zoomScale="90" zoomScaleNormal="90" workbookViewId="0">
      <selection activeCell="E6" sqref="E6:E16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F20</f>
        <v>153.70929999999998</v>
      </c>
    </row>
    <row r="3" spans="1:6" s="10" customFormat="1" ht="12.75" x14ac:dyDescent="0.2">
      <c r="A3" s="9" t="s">
        <v>6</v>
      </c>
      <c r="B3" s="9" t="s">
        <v>7</v>
      </c>
      <c r="C3" s="4" t="s">
        <v>36</v>
      </c>
      <c r="D3" s="8">
        <f>[1]TEJAS!$K$17</f>
        <v>10</v>
      </c>
      <c r="E3" s="6">
        <v>1.67</v>
      </c>
      <c r="F3" s="6">
        <f t="shared" ref="F3:F19" si="0">D3*E3</f>
        <v>16.7</v>
      </c>
    </row>
    <row r="4" spans="1:6" s="10" customFormat="1" ht="12.75" x14ac:dyDescent="0.2">
      <c r="A4" s="9" t="s">
        <v>6</v>
      </c>
      <c r="B4" s="9" t="s">
        <v>7</v>
      </c>
      <c r="C4" s="4" t="s">
        <v>37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ref="F9" si="1">D9*E9</f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3.85</v>
      </c>
      <c r="F10" s="6">
        <f t="shared" si="0"/>
        <v>0.77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38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22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0.35</v>
      </c>
      <c r="E17" s="6">
        <v>18.43</v>
      </c>
      <c r="F17" s="6">
        <f t="shared" si="0"/>
        <v>6.4504999999999999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0.35</v>
      </c>
      <c r="E18" s="6">
        <v>17.170000000000002</v>
      </c>
      <c r="F18" s="6">
        <f t="shared" si="0"/>
        <v>6.0095000000000001</v>
      </c>
    </row>
    <row r="19" spans="1:6" s="10" customFormat="1" ht="12.75" x14ac:dyDescent="0.2">
      <c r="A19" s="9" t="s">
        <v>15</v>
      </c>
      <c r="B19" s="9" t="s">
        <v>16</v>
      </c>
      <c r="C19" s="10" t="s">
        <v>19</v>
      </c>
      <c r="D19" s="8">
        <v>0.35</v>
      </c>
      <c r="E19" s="6">
        <v>16.29</v>
      </c>
      <c r="F19" s="6">
        <f t="shared" si="0"/>
        <v>5.7014999999999993</v>
      </c>
    </row>
    <row r="20" spans="1:6" s="10" customFormat="1" ht="12.75" x14ac:dyDescent="0.2">
      <c r="A20" s="9"/>
      <c r="F20" s="11">
        <f>SUM(F3:F19)</f>
        <v>153.70929999999998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A6A9-41D2-43CF-B92E-617ABDDD47F4}">
  <dimension ref="A1:F19"/>
  <sheetViews>
    <sheetView topLeftCell="B1"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F19</f>
        <v>163.69729999999996</v>
      </c>
    </row>
    <row r="3" spans="1:6" s="10" customFormat="1" ht="12.75" x14ac:dyDescent="0.2">
      <c r="A3" s="9" t="s">
        <v>6</v>
      </c>
      <c r="B3" s="9" t="s">
        <v>7</v>
      </c>
      <c r="C3" s="4" t="s">
        <v>36</v>
      </c>
      <c r="D3" s="8">
        <f>[1]TEJAS!$K$17</f>
        <v>10</v>
      </c>
      <c r="E3" s="6">
        <v>1.67</v>
      </c>
      <c r="F3" s="6">
        <f t="shared" ref="F3:F18" si="0">D3*E3</f>
        <v>16.7</v>
      </c>
    </row>
    <row r="4" spans="1:6" s="10" customFormat="1" ht="12.75" x14ac:dyDescent="0.2">
      <c r="A4" s="9" t="s">
        <v>6</v>
      </c>
      <c r="B4" s="9" t="s">
        <v>7</v>
      </c>
      <c r="C4" s="4" t="s">
        <v>37</v>
      </c>
      <c r="D4" s="8">
        <f>[1]TEJAS!$K$17</f>
        <v>10</v>
      </c>
      <c r="E4" s="6">
        <v>1.88</v>
      </c>
      <c r="F4" s="6">
        <f t="shared" si="0"/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29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0.35</v>
      </c>
      <c r="E16" s="6">
        <v>18.43</v>
      </c>
      <c r="F16" s="6">
        <f t="shared" si="0"/>
        <v>6.4504999999999999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0.35</v>
      </c>
      <c r="E17" s="6">
        <v>17.170000000000002</v>
      </c>
      <c r="F17" s="6">
        <f t="shared" si="0"/>
        <v>6.0095000000000001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0.35</v>
      </c>
      <c r="E18" s="6">
        <v>16.29</v>
      </c>
      <c r="F18" s="6">
        <f t="shared" si="0"/>
        <v>5.7014999999999993</v>
      </c>
    </row>
    <row r="19" spans="1:6" s="10" customFormat="1" ht="12.75" x14ac:dyDescent="0.2">
      <c r="A19" s="9"/>
      <c r="F19" s="11">
        <f>SUM(F3:F18)</f>
        <v>163.69729999999996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2022-12-12T12:35:45Z</dcterms:modified>
</cp:coreProperties>
</file>