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BORJATHERM\3_TECHNICA-10\"/>
    </mc:Choice>
  </mc:AlternateContent>
  <xr:revisionPtr revIDLastSave="0" documentId="13_ncr:1_{48C31B39-6EAE-43BD-9D80-F429A6357FDA}" xr6:coauthVersionLast="47" xr6:coauthVersionMax="47" xr10:uidLastSave="{00000000-0000-0000-0000-000000000000}"/>
  <bookViews>
    <workbookView xWindow="-120" yWindow="-120" windowWidth="29040" windowHeight="15840" activeTab="5" xr2:uid="{D194C984-7BDE-4AC5-B184-706DC9EB3876}"/>
  </bookViews>
  <sheets>
    <sheet name="60" sheetId="1" r:id="rId1"/>
    <sheet name="80" sheetId="3" r:id="rId2"/>
    <sheet name="100" sheetId="2" r:id="rId3"/>
    <sheet name="120" sheetId="4" r:id="rId4"/>
    <sheet name="140" sheetId="5" r:id="rId5"/>
    <sheet name="160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6" l="1"/>
  <c r="D3" i="5"/>
  <c r="D3" i="4"/>
  <c r="D3" i="2"/>
  <c r="D3" i="3"/>
  <c r="D3" i="1"/>
  <c r="F9" i="5" l="1"/>
  <c r="F5" i="4"/>
  <c r="F4" i="4"/>
  <c r="F3" i="4"/>
  <c r="F5" i="2"/>
  <c r="F4" i="2"/>
  <c r="F3" i="2"/>
  <c r="F5" i="3"/>
  <c r="F4" i="3"/>
  <c r="F3" i="3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1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19" i="2" l="1"/>
  <c r="F2" i="2" s="1"/>
  <c r="F19" i="4"/>
  <c r="F2" i="4" s="1"/>
  <c r="F20" i="5"/>
  <c r="F2" i="5" s="1"/>
  <c r="F19" i="3"/>
  <c r="F2" i="3" s="1"/>
  <c r="F19" i="6"/>
  <c r="F2" i="6" s="1"/>
  <c r="F5" i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<sst xmlns="http://schemas.openxmlformats.org/spreadsheetml/2006/main" count="333" uniqueCount="39">
  <si>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</si>
  <si>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</si>
  <si>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</si>
  <si>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</si>
  <si>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</si>
  <si>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</si>
  <si>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</si>
  <si>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</si>
  <si>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</si>
  <si>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</si>
  <si>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</si>
  <si>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</si>
  <si>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</si>
  <si>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</si>
  <si>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</si>
  <si>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</si>
  <si>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</si>
  <si>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</si>
  <si>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</si>
  <si>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</si>
  <si>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Panel BORJATHERM espesor 60 mm paso 395.</t>
  </si>
  <si>
    <t>Espuma Fijación Tejas</t>
  </si>
  <si>
    <t>Adhesivo-Sellador masilla PU 300</t>
  </si>
  <si>
    <t>Panel BORJATHERM espesor 100 mm paso 395.</t>
  </si>
  <si>
    <t>Liston de arranque 80 x 50 mm</t>
  </si>
  <si>
    <t>Panel BORJATHERM espesor 80 mm paso 395.</t>
  </si>
  <si>
    <t>Panel BORJATHERM espesor 120 mm paso 395.</t>
  </si>
  <si>
    <t>Panel BORJATHERM espesor 140 mm paso 395.</t>
  </si>
  <si>
    <t>Panel BORJATHERM espesor 160 mm paso 395.</t>
  </si>
  <si>
    <t>Teja TECHNICA 10 Nature Roja</t>
  </si>
  <si>
    <t>Teja Ventilación TECHNICA 10 Nature</t>
  </si>
  <si>
    <t>Caballete 100º Nature</t>
  </si>
  <si>
    <t>Soporte de rastrel de cumbrera regulable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</si>
  <si>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</si>
  <si>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Nature </t>
    </r>
    <r>
      <rPr>
        <sz val="10"/>
        <rFont val="Calibri"/>
        <family val="2"/>
      </rPr>
      <t>Roja 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</si>
  <si>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>TECHNICA-10 Nature</t>
    </r>
    <r>
      <rPr>
        <sz val="10"/>
        <rFont val="Calibri"/>
        <family val="2"/>
      </rPr>
      <t xml:space="preserve"> Roja 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</si>
  <si>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</si>
  <si>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Nature </t>
    </r>
    <r>
      <rPr>
        <sz val="10"/>
        <rFont val="Calibri"/>
        <family val="2"/>
      </rPr>
      <t>Roja 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</si>
  <si>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plana modelo </t>
    </r>
    <r>
      <rPr>
        <b/>
        <sz val="10"/>
        <rFont val="Calibri"/>
        <family val="2"/>
      </rPr>
      <t xml:space="preserve">TECHNICA-10 Nature </t>
    </r>
    <r>
      <rPr>
        <sz val="10"/>
        <rFont val="Calibri"/>
        <family val="2"/>
      </rPr>
      <t>Roja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262 mm, a razón de 10,9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</si>
</sst>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36">
          <cell r="B36">
            <v>10.9</v>
          </cell>
        </row>
      </sheetData>
      <sheetData sheetId="1">
        <row r="9">
          <cell r="B9">
            <v>8.9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opLeftCell="B1" zoomScale="90" zoomScaleNormal="90" workbookViewId="0">
      <selection activeCell="E10" sqref="E10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38</v>
      </c>
      <c r="D2" s="5">
        <v>1</v>
      </c>
      <c r="E2" s="6"/>
      <c r="F2" s="7">
        <f>F19</f>
        <v>114.90560000000001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52.83</v>
      </c>
      <c r="F6" s="6">
        <f t="shared" ref="F6:F18" si="1">D6*E6</f>
        <v>52.83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si="1"/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5.75</v>
      </c>
      <c r="F13" s="6">
        <f t="shared" si="1"/>
        <v>0.17249999999999999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114.90560000000001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DF0B-7491-45E2-A5C2-200466994BB3}">
  <dimension ref="A1:F19"/>
  <sheetViews>
    <sheetView topLeftCell="B1" zoomScale="90" zoomScaleNormal="90" workbookViewId="0">
      <selection activeCell="E10" sqref="E10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F19</f>
        <v>124.3536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v>62.08</v>
      </c>
      <c r="F6" s="6">
        <f t="shared" ref="F6:F18" si="1">D6*E6</f>
        <v>62.08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1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1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0.2</v>
      </c>
      <c r="E9" s="6">
        <v>3.85</v>
      </c>
      <c r="F9" s="6">
        <f t="shared" si="1"/>
        <v>0.77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1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5.75</v>
      </c>
      <c r="F13" s="6">
        <f t="shared" si="1"/>
        <v>0.17249999999999999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1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1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1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1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1"/>
        <v>4.8869999999999996</v>
      </c>
    </row>
    <row r="19" spans="1:6" s="10" customFormat="1" ht="12.75" x14ac:dyDescent="0.2">
      <c r="A19" s="9"/>
      <c r="F19" s="11">
        <f>SUM(F3:F18)</f>
        <v>124.3536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30A0-FC28-486E-8662-518D45A1C984}">
  <dimension ref="A1:F19"/>
  <sheetViews>
    <sheetView topLeftCell="B1" zoomScale="90" zoomScaleNormal="90" workbookViewId="0">
      <selection activeCell="E10" sqref="E10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F19</f>
        <v>133.82760000000002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12.82</v>
      </c>
      <c r="F5" s="6">
        <f>D5*E5</f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v>71.180000000000007</v>
      </c>
      <c r="F6" s="6">
        <f t="shared" ref="F6:F18" si="0">D6*E6</f>
        <v>71.180000000000007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5.75</v>
      </c>
      <c r="F13" s="6">
        <f t="shared" si="0"/>
        <v>0.17249999999999999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133.82760000000002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1586-0F38-43A6-9974-18969CD41929}">
  <dimension ref="A1:F19"/>
  <sheetViews>
    <sheetView topLeftCell="B1" zoomScale="90" zoomScaleNormal="90" workbookViewId="0">
      <selection activeCell="E10" sqref="E10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F19</f>
        <v>142.16760000000002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12.82</v>
      </c>
      <c r="F5" s="6">
        <f>D5*E5</f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v>79.52</v>
      </c>
      <c r="F6" s="6">
        <f t="shared" ref="F6:F18" si="0">D6*E6</f>
        <v>79.52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v>2.86</v>
      </c>
      <c r="F9" s="6">
        <f t="shared" si="0"/>
        <v>1.1439999999999999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5.75</v>
      </c>
      <c r="F13" s="6">
        <f t="shared" si="0"/>
        <v>0.17249999999999999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142.16760000000002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6DC76-9C97-442D-8C5E-90A5EC9D862B}">
  <dimension ref="A1:F20"/>
  <sheetViews>
    <sheetView topLeftCell="B1" zoomScale="90" zoomScaleNormal="90" workbookViewId="0">
      <selection activeCell="E11" sqref="E11:E16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F20</f>
        <v>153.07559999999998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ref="F4:F19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v>90.23</v>
      </c>
      <c r="F6" s="6">
        <f t="shared" si="0"/>
        <v>90.23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v>2.86</v>
      </c>
      <c r="F9" s="6">
        <f t="shared" ref="F9" si="1">D9*E9</f>
        <v>0.57199999999999995</v>
      </c>
    </row>
    <row r="10" spans="1:6" s="10" customFormat="1" ht="12.75" x14ac:dyDescent="0.2">
      <c r="A10" s="9" t="s">
        <v>6</v>
      </c>
      <c r="B10" s="9" t="s">
        <v>8</v>
      </c>
      <c r="C10" s="10" t="s">
        <v>24</v>
      </c>
      <c r="D10" s="8">
        <v>0.2</v>
      </c>
      <c r="E10" s="6">
        <v>3.85</v>
      </c>
      <c r="F10" s="6">
        <f t="shared" si="0"/>
        <v>0.77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v>1.03</v>
      </c>
      <c r="F11" s="6">
        <f t="shared" si="0"/>
        <v>0.20600000000000002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v>3.98</v>
      </c>
      <c r="F12" s="6">
        <f t="shared" si="0"/>
        <v>0.39800000000000002</v>
      </c>
    </row>
    <row r="13" spans="1:6" s="10" customFormat="1" ht="12.75" x14ac:dyDescent="0.2">
      <c r="A13" s="9" t="s">
        <v>6</v>
      </c>
      <c r="B13" s="9" t="s">
        <v>7</v>
      </c>
      <c r="C13" s="10" t="s">
        <v>32</v>
      </c>
      <c r="D13" s="8">
        <v>0.2</v>
      </c>
      <c r="E13" s="6">
        <v>1.45</v>
      </c>
      <c r="F13" s="6">
        <f t="shared" si="0"/>
        <v>0.28999999999999998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0.03</v>
      </c>
      <c r="E14" s="6">
        <v>5.75</v>
      </c>
      <c r="F14" s="6">
        <f t="shared" si="0"/>
        <v>0.17249999999999999</v>
      </c>
    </row>
    <row r="15" spans="1:6" s="10" customFormat="1" ht="12.75" x14ac:dyDescent="0.2">
      <c r="A15" s="9" t="s">
        <v>6</v>
      </c>
      <c r="B15" s="9" t="s">
        <v>7</v>
      </c>
      <c r="C15" s="10" t="s">
        <v>22</v>
      </c>
      <c r="D15" s="8">
        <v>0.05</v>
      </c>
      <c r="E15" s="6">
        <v>4.83</v>
      </c>
      <c r="F15" s="6">
        <f t="shared" si="0"/>
        <v>0.24150000000000002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v>3.08</v>
      </c>
      <c r="F16" s="6">
        <f t="shared" si="0"/>
        <v>0.49280000000000002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0.3</v>
      </c>
      <c r="E17" s="6">
        <v>18.43</v>
      </c>
      <c r="F17" s="6">
        <f t="shared" si="0"/>
        <v>5.5289999999999999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0.3</v>
      </c>
      <c r="E18" s="6">
        <v>17.170000000000002</v>
      </c>
      <c r="F18" s="6">
        <f t="shared" si="0"/>
        <v>5.1510000000000007</v>
      </c>
    </row>
    <row r="19" spans="1:6" s="10" customFormat="1" ht="12.75" x14ac:dyDescent="0.2">
      <c r="A19" s="9" t="s">
        <v>15</v>
      </c>
      <c r="B19" s="9" t="s">
        <v>16</v>
      </c>
      <c r="C19" s="10" t="s">
        <v>19</v>
      </c>
      <c r="D19" s="8">
        <v>0.3</v>
      </c>
      <c r="E19" s="6">
        <v>16.29</v>
      </c>
      <c r="F19" s="6">
        <f t="shared" si="0"/>
        <v>4.8869999999999996</v>
      </c>
    </row>
    <row r="20" spans="1:6" s="10" customFormat="1" ht="12.75" x14ac:dyDescent="0.2">
      <c r="A20" s="9"/>
      <c r="F20" s="11">
        <f>SUM(F3:F19)</f>
        <v>153.07559999999998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52216-9C18-4DAB-9906-6386BB4C0B8F}">
  <dimension ref="A1:F19"/>
  <sheetViews>
    <sheetView tabSelected="1" topLeftCell="B1" zoomScale="90" zoomScaleNormal="90" workbookViewId="0">
      <selection activeCell="M19" sqref="M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4.7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163.06359999999998</v>
      </c>
    </row>
    <row r="3" spans="1:6" s="10" customFormat="1" ht="12.75" x14ac:dyDescent="0.2">
      <c r="A3" s="9" t="s">
        <v>6</v>
      </c>
      <c r="B3" s="9" t="s">
        <v>7</v>
      </c>
      <c r="C3" s="4" t="s">
        <v>29</v>
      </c>
      <c r="D3" s="8">
        <f>[1]TEJAS!$B$36</f>
        <v>10.9</v>
      </c>
      <c r="E3" s="6">
        <v>3.39</v>
      </c>
      <c r="F3" s="6">
        <f>D3*E3</f>
        <v>36.951000000000001</v>
      </c>
    </row>
    <row r="4" spans="1:6" s="10" customFormat="1" ht="12.75" x14ac:dyDescent="0.2">
      <c r="A4" s="9" t="s">
        <v>6</v>
      </c>
      <c r="B4" s="9" t="s">
        <v>7</v>
      </c>
      <c r="C4" s="4" t="s">
        <v>30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31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v>100.02</v>
      </c>
      <c r="F6" s="6">
        <f t="shared" si="0"/>
        <v>100.02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v>5.73</v>
      </c>
      <c r="F7" s="6">
        <f t="shared" si="0"/>
        <v>1.1460000000000001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v>1.34</v>
      </c>
      <c r="F8" s="6">
        <f t="shared" si="0"/>
        <v>0.80400000000000005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0.4</v>
      </c>
      <c r="E9" s="6">
        <v>3.85</v>
      </c>
      <c r="F9" s="6">
        <f t="shared" si="0"/>
        <v>1.54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v>1.03</v>
      </c>
      <c r="F10" s="6">
        <f t="shared" si="0"/>
        <v>0.20600000000000002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32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21</v>
      </c>
      <c r="D13" s="8">
        <v>0.03</v>
      </c>
      <c r="E13" s="6">
        <v>5.75</v>
      </c>
      <c r="F13" s="6">
        <f t="shared" si="0"/>
        <v>0.17249999999999999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v>4.83</v>
      </c>
      <c r="F14" s="6">
        <f t="shared" si="0"/>
        <v>0.24150000000000002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v>3.08</v>
      </c>
      <c r="F15" s="6">
        <f t="shared" si="0"/>
        <v>0.49280000000000002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0.3</v>
      </c>
      <c r="E16" s="6">
        <v>18.43</v>
      </c>
      <c r="F16" s="6">
        <f t="shared" si="0"/>
        <v>5.5289999999999999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0.3</v>
      </c>
      <c r="E17" s="6">
        <v>17.170000000000002</v>
      </c>
      <c r="F17" s="6">
        <f t="shared" si="0"/>
        <v>5.1510000000000007</v>
      </c>
    </row>
    <row r="18" spans="1:6" s="10" customFormat="1" ht="12.75" x14ac:dyDescent="0.2">
      <c r="A18" s="9" t="s">
        <v>15</v>
      </c>
      <c r="B18" s="9" t="s">
        <v>16</v>
      </c>
      <c r="C18" s="10" t="s">
        <v>19</v>
      </c>
      <c r="D18" s="8">
        <v>0.3</v>
      </c>
      <c r="E18" s="6">
        <v>16.29</v>
      </c>
      <c r="F18" s="6">
        <f t="shared" si="0"/>
        <v>4.8869999999999996</v>
      </c>
    </row>
    <row r="19" spans="1:6" s="10" customFormat="1" ht="12.75" x14ac:dyDescent="0.2">
      <c r="A19" s="9"/>
      <c r="F19" s="11">
        <f>SUM(F3:F18)</f>
        <v>163.06359999999998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2022-12-09T13:01:49Z</dcterms:modified>
</cp:coreProperties>
</file>