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3_TECHNICA-10\"/>
    </mc:Choice>
  </mc:AlternateContent>
  <xr:revisionPtr revIDLastSave="0" documentId="13_ncr:1_{6E155F5A-7369-4FF0-BC63-DB247485B510}" xr6:coauthVersionLast="47" xr6:coauthVersionMax="47" xr10:uidLastSave="{00000000-0000-0000-0000-000000000000}"/>
  <bookViews>
    <workbookView xWindow="-15540" yWindow="2565" windowWidth="23055" windowHeight="13260" activeTab="5" xr2:uid="{D194C984-7BDE-4AC5-B184-706DC9EB3876}"/>
  </bookViews>
  <sheets>
    <sheet name="60" sheetId="1" r:id="rId1"/>
    <sheet name="80" sheetId="3" r:id="rId2"/>
    <sheet name="100" sheetId="2" r:id="rId3"/>
    <sheet name="120" sheetId="4" r:id="rId4"/>
    <sheet name="140" sheetId="5" r:id="rId5"/>
    <sheet name="160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F3" i="3"/>
  <c r="F9" i="6"/>
  <c r="F8" i="6"/>
  <c r="F7" i="6"/>
  <c r="D3" i="6"/>
  <c r="F15" i="5"/>
  <c r="F14" i="5"/>
  <c r="F13" i="5"/>
  <c r="F9" i="5"/>
  <c r="F7" i="5"/>
  <c r="F6" i="5"/>
  <c r="D3" i="5"/>
  <c r="F3" i="5" s="1"/>
  <c r="F14" i="4"/>
  <c r="F11" i="4"/>
  <c r="F10" i="4"/>
  <c r="F8" i="4"/>
  <c r="F7" i="4"/>
  <c r="F6" i="4"/>
  <c r="F4" i="4"/>
  <c r="D3" i="4"/>
  <c r="F14" i="2"/>
  <c r="F13" i="2"/>
  <c r="F9" i="2"/>
  <c r="F8" i="2"/>
  <c r="F7" i="2"/>
  <c r="F6" i="2"/>
  <c r="F5" i="2"/>
  <c r="D3" i="2"/>
  <c r="F3" i="2" s="1"/>
  <c r="F14" i="3"/>
  <c r="F13" i="3"/>
  <c r="F12" i="3"/>
  <c r="F8" i="3"/>
  <c r="F7" i="3"/>
  <c r="F4" i="3"/>
  <c r="D3" i="3"/>
  <c r="D3" i="1"/>
  <c r="F10" i="5"/>
  <c r="F18" i="6"/>
  <c r="F17" i="6"/>
  <c r="F16" i="6"/>
  <c r="F15" i="6"/>
  <c r="F14" i="6"/>
  <c r="F13" i="6"/>
  <c r="F12" i="6"/>
  <c r="F11" i="6"/>
  <c r="F10" i="6"/>
  <c r="F6" i="6"/>
  <c r="F5" i="6"/>
  <c r="F4" i="6"/>
  <c r="F19" i="5"/>
  <c r="F18" i="5"/>
  <c r="F17" i="5"/>
  <c r="F16" i="5"/>
  <c r="F12" i="5"/>
  <c r="F11" i="5"/>
  <c r="F8" i="5"/>
  <c r="F5" i="5"/>
  <c r="F4" i="5"/>
  <c r="F18" i="4"/>
  <c r="F17" i="4"/>
  <c r="F16" i="4"/>
  <c r="F15" i="4"/>
  <c r="F13" i="4"/>
  <c r="F12" i="4"/>
  <c r="F5" i="4"/>
  <c r="F5" i="3"/>
  <c r="F6" i="3"/>
  <c r="F9" i="3"/>
  <c r="F10" i="3"/>
  <c r="F11" i="3"/>
  <c r="F15" i="3"/>
  <c r="F16" i="3"/>
  <c r="F17" i="3"/>
  <c r="F18" i="3"/>
  <c r="F18" i="2"/>
  <c r="F17" i="2"/>
  <c r="F16" i="2"/>
  <c r="F15" i="2"/>
  <c r="F12" i="2"/>
  <c r="F11" i="2"/>
  <c r="F10" i="2"/>
  <c r="F4" i="2"/>
  <c r="F3" i="6" l="1"/>
  <c r="F19" i="6" s="1"/>
  <c r="F2" i="6" s="1"/>
  <c r="F3" i="4"/>
  <c r="F19" i="4"/>
  <c r="F2" i="4" s="1"/>
  <c r="F19" i="2"/>
  <c r="F2" i="2" s="1"/>
  <c r="F19" i="3"/>
  <c r="F2" i="3" s="1"/>
  <c r="F20" i="5"/>
  <c r="F2" i="5" s="1"/>
  <c r="F5" i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<sst xmlns="http://schemas.openxmlformats.org/spreadsheetml/2006/main" count="333" uniqueCount="39">
  <si>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</si>
  <si>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</si>
  <si>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</si>
  <si>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</si>
  <si>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</si>
  <si>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</si>
  <si>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</si>
  <si>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</si>
  <si>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</si>
  <si>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</si>
  <si>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</si>
  <si>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</si>
  <si>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</si>
  <si>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</si>
  <si>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</si>
  <si>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</si>
  <si>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</si>
  <si>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</si>
  <si>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</si>
  <si>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</si>
  <si>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Panel BORJATHERM espesor 60 mm paso 395.</t>
  </si>
  <si>
    <t>Espuma Fijación Tejas</t>
  </si>
  <si>
    <t>Adhesivo-Sellador masilla PU 300</t>
  </si>
  <si>
    <t>Panel BORJATHERM espesor 100 mm paso 395.</t>
  </si>
  <si>
    <t>Liston de arranque 80 x 50 mm</t>
  </si>
  <si>
    <t>Panel BORJATHERM espesor 80 mm paso 395.</t>
  </si>
  <si>
    <t>Teja Ventilación TECHNICA 10 Monocolor</t>
  </si>
  <si>
    <t>Caballete 100º Monocolor</t>
  </si>
  <si>
    <t>Panel BORJATHERM espesor 120 mm paso 395.</t>
  </si>
  <si>
    <t>Panel BORJATHERM espesor 140 mm paso 395.</t>
  </si>
  <si>
    <t>Panel BORJATHERM espesor 160 mm paso 395.</t>
  </si>
  <si>
    <t>Teja TECHNICA 10 Monocolor Graphite/Chocolate</t>
  </si>
  <si>
    <t>Soporte de rastrel de cumbrera regulable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</si>
  <si>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 xml:space="preserve">TECHNICA-10 Monocolor </t>
    </r>
    <r>
      <rPr>
        <sz val="10"/>
        <rFont val="Calibri"/>
        <family val="2"/>
      </rPr>
      <t>Graphite/Chocolate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</si>
  <si>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 xml:space="preserve">TECHNICA-10 Monocolor </t>
    </r>
    <r>
      <rPr>
        <sz val="10"/>
        <rFont val="Calibri"/>
        <family val="2"/>
      </rPr>
      <t>Graphite/Chocolate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</si>
  <si>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Graphite/Chocolate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</si>
  <si>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Graphite/Chocolate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</si>
  <si>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Graphite/Chocolate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</si>
  <si>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395 mm, con coeficiente de transmisión térmica λ=0,022 W/m·K. Con cobertura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Graphite/Chocolate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262 mm, a razón de 10,9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</si>
</sst>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36">
          <cell r="B36">
            <v>10.9</v>
          </cell>
        </row>
      </sheetData>
      <sheetData sheetId="1">
        <row r="9">
          <cell r="C9">
            <v>9.69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opLeftCell="B1" zoomScale="90" zoomScaleNormal="90" workbookViewId="0">
      <selection activeCell="E3" sqref="E3:E8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115.8232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[1]TEJAS!$B$36</f>
        <v>10.9</v>
      </c>
      <c r="E3" s="6">
        <v>3.43</v>
      </c>
      <c r="F3" s="6">
        <f>D3*E3</f>
        <v>37.387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115.8232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DF0B-7491-45E2-A5C2-200466994BB3}">
  <dimension ref="A1:F19"/>
  <sheetViews>
    <sheetView topLeftCell="B1" zoomScale="90" zoomScaleNormal="90" workbookViewId="0">
      <selection activeCell="E7" sqref="E7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F19</f>
        <v>125.27119999999999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[1]TEJAS!$B$36</f>
        <v>10.9</v>
      </c>
      <c r="E3" s="6">
        <v>3.43</v>
      </c>
      <c r="F3" s="6">
        <f t="shared" ref="F3:F18" si="0">D3*E3</f>
        <v>37.387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24</v>
      </c>
      <c r="D9" s="8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125.27119999999999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330A0-FC28-486E-8662-518D45A1C984}">
  <dimension ref="A1:F19"/>
  <sheetViews>
    <sheetView topLeftCell="B1" zoomScale="90" zoomScaleNormal="90" workbookViewId="0">
      <selection activeCell="E6" sqref="E6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F19</f>
        <v>134.74520000000004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[1]TEJAS!$B$36</f>
        <v>10.9</v>
      </c>
      <c r="E3" s="6">
        <v>3.43</v>
      </c>
      <c r="F3" s="6">
        <f>D3*E3</f>
        <v>37.387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v>51.55</v>
      </c>
      <c r="F4" s="6">
        <f t="shared" ref="F4:F18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23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134.74520000000004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D1586-0F38-43A6-9974-18969CD41929}">
  <dimension ref="A1:F19"/>
  <sheetViews>
    <sheetView topLeftCell="B1" zoomScale="90" zoomScaleNormal="90" workbookViewId="0">
      <selection activeCell="E9" sqref="E9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F19</f>
        <v>143.08520000000001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[1]TEJAS!$B$36</f>
        <v>10.9</v>
      </c>
      <c r="E3" s="6">
        <v>3.43</v>
      </c>
      <c r="F3" s="6">
        <f>D3*E3</f>
        <v>37.387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v>51.55</v>
      </c>
      <c r="F4" s="6">
        <f t="shared" ref="F4:F18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v>79.52</v>
      </c>
      <c r="F6" s="6">
        <f t="shared" si="0"/>
        <v>79.52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143.08520000000001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6DC76-9C97-442D-8C5E-90A5EC9D862B}">
  <dimension ref="A1:F20"/>
  <sheetViews>
    <sheetView topLeftCell="B1" zoomScale="90" zoomScaleNormal="90" workbookViewId="0">
      <selection activeCell="E16" sqref="E16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F20</f>
        <v>153.99319999999997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[1]TEJAS!$B$36</f>
        <v>10.9</v>
      </c>
      <c r="E3" s="6">
        <v>3.43</v>
      </c>
      <c r="F3" s="6">
        <f>D3*E3</f>
        <v>37.387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v>51.55</v>
      </c>
      <c r="F4" s="6">
        <f t="shared" ref="F4:F19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29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si="0"/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24</v>
      </c>
      <c r="D10" s="8">
        <v>0.2</v>
      </c>
      <c r="E10" s="6">
        <v>3.85</v>
      </c>
      <c r="F10" s="6">
        <f t="shared" ref="F10" si="1">D10*E10</f>
        <v>0.77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32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22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0.3</v>
      </c>
      <c r="E17" s="6">
        <v>18.43</v>
      </c>
      <c r="F17" s="6">
        <f t="shared" si="0"/>
        <v>5.5289999999999999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0.3</v>
      </c>
      <c r="E18" s="6">
        <v>17.170000000000002</v>
      </c>
      <c r="F18" s="6">
        <f t="shared" si="0"/>
        <v>5.1510000000000007</v>
      </c>
    </row>
    <row r="19" spans="1:6" s="10" customFormat="1" ht="12.75" x14ac:dyDescent="0.2">
      <c r="A19" s="9" t="s">
        <v>15</v>
      </c>
      <c r="B19" s="9" t="s">
        <v>16</v>
      </c>
      <c r="C19" s="10" t="s">
        <v>19</v>
      </c>
      <c r="D19" s="8">
        <v>0.3</v>
      </c>
      <c r="E19" s="6">
        <v>16.29</v>
      </c>
      <c r="F19" s="6">
        <f t="shared" si="0"/>
        <v>4.8869999999999996</v>
      </c>
    </row>
    <row r="20" spans="1:6" s="10" customFormat="1" ht="12.75" x14ac:dyDescent="0.2">
      <c r="A20" s="9"/>
      <c r="F20" s="11">
        <f>SUM(F3:F19)</f>
        <v>153.99319999999997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52216-9C18-4DAB-9906-6386BB4C0B8F}">
  <dimension ref="A1:F19"/>
  <sheetViews>
    <sheetView tabSelected="1" topLeftCell="B1" zoomScale="90" zoomScaleNormal="90" workbookViewId="0">
      <selection activeCell="E24" sqref="E24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38</v>
      </c>
      <c r="D2" s="5">
        <v>1</v>
      </c>
      <c r="E2" s="6"/>
      <c r="F2" s="7">
        <f>F19</f>
        <v>163.98119999999994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[1]TEJAS!$B$36</f>
        <v>10.9</v>
      </c>
      <c r="E3" s="6">
        <v>3.43</v>
      </c>
      <c r="F3" s="6">
        <f>D3*E3</f>
        <v>37.387</v>
      </c>
    </row>
    <row r="4" spans="1:6" s="10" customFormat="1" ht="12.75" x14ac:dyDescent="0.2">
      <c r="A4" s="9" t="s">
        <v>6</v>
      </c>
      <c r="B4" s="9" t="s">
        <v>7</v>
      </c>
      <c r="C4" s="4" t="s">
        <v>26</v>
      </c>
      <c r="D4" s="8">
        <v>0.1</v>
      </c>
      <c r="E4" s="6">
        <v>51.55</v>
      </c>
      <c r="F4" s="6">
        <f t="shared" ref="F4:F18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27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30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24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163.98119999999994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2022-12-09T12:56:56Z</dcterms:modified>
</cp:coreProperties>
</file>