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SAT\FLAT-10\"/>
    </mc:Choice>
  </mc:AlternateContent>
  <xr:revisionPtr revIDLastSave="0" documentId="13_ncr:1_{42CCBE06-1CDA-4BEE-AB77-A30B1065C315}" xr6:coauthVersionLast="47" xr6:coauthVersionMax="47" xr10:uidLastSave="{00000000-0000-0000-0000-000000000000}"/>
  <bookViews>
    <workbookView xWindow="780" yWindow="780" windowWidth="23055" windowHeight="13260" activeTab="2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F3" i="3" s="1"/>
  <c r="F16" i="3" s="1"/>
  <c r="F2" i="3" s="1"/>
  <c r="D3" i="2"/>
  <c r="F3" i="2" s="1"/>
  <c r="F15" i="3"/>
  <c r="F14" i="3"/>
  <c r="F13" i="3"/>
  <c r="F12" i="3"/>
  <c r="F11" i="3"/>
  <c r="F10" i="3"/>
  <c r="F9" i="3"/>
  <c r="F8" i="3"/>
  <c r="F7" i="3"/>
  <c r="F6" i="3"/>
  <c r="F5" i="3"/>
  <c r="F4" i="3"/>
  <c r="F15" i="2"/>
  <c r="F14" i="2"/>
  <c r="F13" i="2"/>
  <c r="F12" i="2"/>
  <c r="F11" i="2"/>
  <c r="F10" i="2"/>
  <c r="F9" i="2"/>
  <c r="F8" i="2"/>
  <c r="F7" i="2"/>
  <c r="F6" i="2"/>
  <c r="F5" i="2"/>
  <c r="F4" i="2"/>
  <c r="F16" i="1"/>
  <c r="F15" i="1"/>
  <c r="F14" i="1"/>
  <c r="F13" i="1"/>
  <c r="F12" i="1"/>
  <c r="F11" i="1"/>
  <c r="F10" i="1"/>
  <c r="F9" i="1"/>
  <c r="F8" i="1"/>
  <c r="F7" i="1"/>
  <c r="F6" i="1"/>
  <c r="F5" i="1"/>
  <c r="F4" i="1"/>
  <c r="D3" i="1"/>
  <c r="F3" i="1" s="1"/>
  <c r="F17" i="1" s="1"/>
  <c r="F2" i="1" s="1"/>
  <c r="F16" i="2" l="1"/>
  <c r="F2" i="2" s="1"/>
</calcChain>
</file>

<file path=xl/sharedStrings.xml><?xml version="1.0" encoding="utf-8"?>
<sst xmlns="http://schemas.openxmlformats.org/spreadsheetml/2006/main" count="140" uniqueCount="31">
  <si>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</si>
  <si>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</si>
  <si>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</si>
  <si>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</si>
  <si>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</si>
  <si>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</si>
  <si>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</si>
  <si>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</si>
  <si>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</si>
  <si>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</si>
  <si>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</si>
  <si>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</si>
  <si>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Liston de arranque 80 x 50 mm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</si>
  <si>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</si>
  <si>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</si>
  <si>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</si>
  <si>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</si>
  <si>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</si>
  <si>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</si>
  <si>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</si>
  <si>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Ayudante</t>
  </si>
  <si>
    <t>Peón</t>
  </si>
  <si>
    <t>Panel BorjaSAT espesor 100 mm pasos 370 y 395</t>
  </si>
  <si>
    <t>Tornillería fijación</t>
  </si>
  <si>
    <t>Panel BorjaSAT espesor 140 mm pasos 370 y 395</t>
  </si>
  <si>
    <t>Teja FLAT-10 NATURE Rojo Musgo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</si>
  <si>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Rojo Musgo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</si>
  <si>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Rojo Musgo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</si>
  <si>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Rojo Musgo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</si>
  <si>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Ventilación FLAT-10 Nature</t>
  </si>
  <si>
    <t>Caballete 100º 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</si>
</sst>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7"/>
  <sheetViews>
    <sheetView topLeftCell="A2" zoomScale="90" zoomScaleNormal="90" workbookViewId="0">
      <selection activeCell="C4" sqref="C4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.7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F17</f>
        <v>84.178599999999989</v>
      </c>
    </row>
    <row r="3" spans="1:6" s="10" customFormat="1" ht="12.75" x14ac:dyDescent="0.2">
      <c r="A3" s="8" t="s">
        <v>6</v>
      </c>
      <c r="B3" s="8" t="s">
        <v>7</v>
      </c>
      <c r="C3" s="4" t="s">
        <v>25</v>
      </c>
      <c r="D3" s="9">
        <f>[1]TEJAS!$B$17</f>
        <v>10.199999999999999</v>
      </c>
      <c r="E3" s="6">
        <v>3.61</v>
      </c>
      <c r="F3" s="6">
        <f>D3*E3</f>
        <v>36.821999999999996</v>
      </c>
    </row>
    <row r="4" spans="1:6" s="10" customFormat="1" ht="12.75" x14ac:dyDescent="0.2">
      <c r="A4" s="8" t="s">
        <v>6</v>
      </c>
      <c r="B4" s="8" t="s">
        <v>7</v>
      </c>
      <c r="C4" s="4" t="s">
        <v>29</v>
      </c>
      <c r="D4" s="9">
        <v>0.1</v>
      </c>
      <c r="E4" s="6">
        <v>47.22</v>
      </c>
      <c r="F4" s="6">
        <f t="shared" ref="F4:F16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30</v>
      </c>
      <c r="D5" s="9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v>18.71</v>
      </c>
      <c r="F6" s="6">
        <f t="shared" si="0"/>
        <v>18.71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8" t="s">
        <v>6</v>
      </c>
      <c r="B13" s="8" t="s">
        <v>7</v>
      </c>
      <c r="C13" s="10" t="s">
        <v>16</v>
      </c>
      <c r="D13" s="9">
        <v>0.16</v>
      </c>
      <c r="E13" s="6">
        <v>3.08</v>
      </c>
      <c r="F13" s="6">
        <f t="shared" si="0"/>
        <v>0.49280000000000002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0.3</v>
      </c>
      <c r="E14" s="6">
        <v>18.43</v>
      </c>
      <c r="F14" s="6">
        <f t="shared" si="0"/>
        <v>5.5289999999999999</v>
      </c>
    </row>
    <row r="15" spans="1:6" s="10" customFormat="1" ht="12.75" x14ac:dyDescent="0.2">
      <c r="A15" s="8" t="s">
        <v>17</v>
      </c>
      <c r="B15" s="8" t="s">
        <v>18</v>
      </c>
      <c r="C15" s="10" t="s">
        <v>20</v>
      </c>
      <c r="D15" s="9">
        <v>0.3</v>
      </c>
      <c r="E15" s="6">
        <v>17.170000000000002</v>
      </c>
      <c r="F15" s="6">
        <f t="shared" si="0"/>
        <v>5.1510000000000007</v>
      </c>
    </row>
    <row r="16" spans="1:6" s="10" customFormat="1" ht="12.75" x14ac:dyDescent="0.2">
      <c r="A16" s="8" t="s">
        <v>17</v>
      </c>
      <c r="B16" s="8" t="s">
        <v>18</v>
      </c>
      <c r="C16" s="10" t="s">
        <v>21</v>
      </c>
      <c r="D16" s="9">
        <v>0.3</v>
      </c>
      <c r="E16" s="6">
        <v>16.29</v>
      </c>
      <c r="F16" s="6">
        <f t="shared" si="0"/>
        <v>4.8869999999999996</v>
      </c>
    </row>
    <row r="17" spans="1:6" s="10" customFormat="1" ht="12.75" x14ac:dyDescent="0.2">
      <c r="A17" s="8"/>
      <c r="F17" s="11">
        <f>SUM(F3:F16)</f>
        <v>84.178599999999989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6"/>
  <sheetViews>
    <sheetView topLeftCell="B1" zoomScale="90" zoomScaleNormal="90" workbookViewId="0">
      <selection activeCell="C4" sqref="C4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F16</f>
        <v>92.858599999999996</v>
      </c>
    </row>
    <row r="3" spans="1:6" s="10" customFormat="1" ht="12.75" x14ac:dyDescent="0.2">
      <c r="A3" s="8" t="s">
        <v>6</v>
      </c>
      <c r="B3" s="8" t="s">
        <v>7</v>
      </c>
      <c r="C3" s="4" t="s">
        <v>25</v>
      </c>
      <c r="D3" s="9">
        <f>[1]TEJAS!$B$17</f>
        <v>10.199999999999999</v>
      </c>
      <c r="E3" s="6">
        <v>3.61</v>
      </c>
      <c r="F3" s="6">
        <f>D3*E3</f>
        <v>36.821999999999996</v>
      </c>
    </row>
    <row r="4" spans="1:6" s="10" customFormat="1" ht="12.75" x14ac:dyDescent="0.2">
      <c r="A4" s="8" t="s">
        <v>6</v>
      </c>
      <c r="B4" s="8" t="s">
        <v>7</v>
      </c>
      <c r="C4" s="4" t="s">
        <v>29</v>
      </c>
      <c r="D4" s="9">
        <v>0.1</v>
      </c>
      <c r="E4" s="6">
        <v>47.22</v>
      </c>
      <c r="F4" s="6">
        <f t="shared" ref="F4:F15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30</v>
      </c>
      <c r="D5" s="9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v>27.68</v>
      </c>
      <c r="F6" s="6">
        <f t="shared" si="0"/>
        <v>27.68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6.08</v>
      </c>
      <c r="F12" s="6">
        <f t="shared" si="0"/>
        <v>0.9728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92.858599999999996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6"/>
  <sheetViews>
    <sheetView tabSelected="1" topLeftCell="B1" zoomScale="90" zoomScaleNormal="90" workbookViewId="0">
      <selection activeCell="C4" sqref="C4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8.44999999999999" customHeight="1" x14ac:dyDescent="0.25">
      <c r="A2" s="3" t="s">
        <v>4</v>
      </c>
      <c r="B2" s="3" t="s">
        <v>5</v>
      </c>
      <c r="C2" s="4" t="s">
        <v>28</v>
      </c>
      <c r="D2" s="5">
        <v>1</v>
      </c>
      <c r="E2" s="6"/>
      <c r="F2" s="7">
        <f>F16</f>
        <v>103.31859999999999</v>
      </c>
    </row>
    <row r="3" spans="1:6" s="10" customFormat="1" ht="12.75" x14ac:dyDescent="0.2">
      <c r="A3" s="8" t="s">
        <v>6</v>
      </c>
      <c r="B3" s="8" t="s">
        <v>7</v>
      </c>
      <c r="C3" s="4" t="s">
        <v>25</v>
      </c>
      <c r="D3" s="9">
        <f>[1]TEJAS!$B$17</f>
        <v>10.199999999999999</v>
      </c>
      <c r="E3" s="6">
        <v>3.61</v>
      </c>
      <c r="F3" s="6">
        <f>D3*E3</f>
        <v>36.821999999999996</v>
      </c>
    </row>
    <row r="4" spans="1:6" s="10" customFormat="1" ht="12.75" x14ac:dyDescent="0.2">
      <c r="A4" s="8" t="s">
        <v>6</v>
      </c>
      <c r="B4" s="8" t="s">
        <v>7</v>
      </c>
      <c r="C4" s="4" t="s">
        <v>29</v>
      </c>
      <c r="D4" s="9">
        <v>0.1</v>
      </c>
      <c r="E4" s="6">
        <v>47.22</v>
      </c>
      <c r="F4" s="6">
        <f t="shared" ref="F4:F15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30</v>
      </c>
      <c r="D5" s="9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24</v>
      </c>
      <c r="D6" s="9">
        <v>1</v>
      </c>
      <c r="E6" s="6">
        <v>37.5</v>
      </c>
      <c r="F6" s="6">
        <f t="shared" si="0"/>
        <v>37.5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10.08</v>
      </c>
      <c r="F12" s="6">
        <f t="shared" si="0"/>
        <v>1.6128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103.31859999999999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Dpto.Tecnico</cp:lastModifiedBy>
  <dcterms:created xsi:type="dcterms:W3CDTF">2023-01-30T10:31:34Z</dcterms:created>
  <dcterms:modified xsi:type="dcterms:W3CDTF">2023-01-30T13:07:01Z</dcterms:modified>
</cp:coreProperties>
</file>