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10\"/>
    </mc:Choice>
  </mc:AlternateContent>
  <xr:revisionPtr revIDLastSave="0" documentId="13_ncr:1_{BE1464CF-24F3-4F1D-A3C2-E923961F82B7}" xr6:coauthVersionLast="47" xr6:coauthVersionMax="47" xr10:uidLastSave="{00000000-0000-0000-0000-000000000000}"/>
  <bookViews>
    <workbookView xWindow="2565" yWindow="1350" windowWidth="23055" windowHeight="13260" activeTab="2" xr2:uid="{D194C984-7BDE-4AC5-B184-706DC9EB3876}"/>
  </bookViews>
  <sheets>
    <sheet name="60" sheetId="1" r:id="rId1"/>
    <sheet name="100" sheetId="3" r:id="rId2"/>
    <sheet name="140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3" i="6"/>
  <c r="F8" i="6"/>
  <c r="D3" i="3"/>
  <c r="F15" i="6" l="1"/>
  <c r="F14" i="6"/>
  <c r="F13" i="6"/>
  <c r="F12" i="6"/>
  <c r="F11" i="6"/>
  <c r="F10" i="6"/>
  <c r="F9" i="6"/>
  <c r="F7" i="6"/>
  <c r="F6" i="6"/>
  <c r="F5" i="6"/>
  <c r="F4" i="6"/>
  <c r="F3" i="6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6" l="1"/>
  <c r="F2" i="6" s="1"/>
  <c r="F16" i="3"/>
  <c r="F2" i="3" s="1"/>
  <c r="F4" i="1" l="1"/>
  <c r="F5" i="1"/>
  <c r="F16" i="1" l="1"/>
  <c r="F15" i="1"/>
  <c r="F14" i="1"/>
  <c r="F13" i="1"/>
  <c r="F12" i="1"/>
  <c r="F11" i="1"/>
  <c r="F10" i="1"/>
  <c r="F9" i="1"/>
  <c r="F8" i="1"/>
  <c r="F7" i="1"/>
  <c r="F6" i="1"/>
  <c r="F3" i="1"/>
  <c r="F17" i="1" l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<sst xmlns="http://schemas.openxmlformats.org/spreadsheetml/2006/main" count="140" uniqueCount="31">
  <si>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</si>
  <si>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</si>
  <si>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</si>
  <si>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</si>
  <si>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</si>
  <si>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</si>
  <si>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</si>
  <si>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</si>
  <si>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</si>
  <si>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+ Peine de ventilación de alero 30-60 mm</t>
  </si>
  <si>
    <t>Bajo Cumbrera TB-Roll 390 mm</t>
  </si>
  <si>
    <t>Mano de obra</t>
  </si>
  <si>
    <t>h</t>
  </si>
  <si>
    <t>Oficial 1ª</t>
  </si>
  <si>
    <t>Ayudante</t>
  </si>
  <si>
    <t>Peón</t>
  </si>
  <si>
    <t>Liston de arranque 80 x 50 mm</t>
  </si>
  <si>
    <t>Tornillería fijación</t>
  </si>
  <si>
    <t>Teja Ventilación FLAT-10 Monocolor</t>
  </si>
  <si>
    <t>Caballete 100º Monocolor</t>
  </si>
  <si>
    <t>Tornillería Fijación</t>
  </si>
  <si>
    <t>Soporte de rastrel de cumbrera regulable</t>
  </si>
  <si>
    <t>Panel BorjaSAT espesor 140 mm pasos 370 y 395</t>
  </si>
  <si>
    <t>Rastrel metálico U BorjaSAT</t>
  </si>
  <si>
    <t>Lámina impermeable transpirable TB-180</t>
  </si>
  <si>
    <t>Panel BorjaSAT espesor 100 mm pasos 370 y 395</t>
  </si>
  <si>
    <t>Panel BorjaSAT espesor 60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</si>
  <si>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</si>
  <si>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FLAT-10 Monocolor León Mate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</si>
  <si>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</si>
  <si>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León Mate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</si>
</sst>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7"/>
  <sheetViews>
    <sheetView topLeftCell="B1" zoomScale="90" zoomScaleNormal="90" workbookViewId="0">
      <selection activeCell="C21" sqref="C21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F17</f>
        <v>92.8172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v>4.41</v>
      </c>
      <c r="F3" s="6">
        <f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18.71</v>
      </c>
      <c r="F6" s="6">
        <f t="shared" ref="F6:F16" si="1">D6*E6</f>
        <v>18.71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v>1.44</v>
      </c>
      <c r="F7" s="6">
        <f t="shared" si="1"/>
        <v>3.8879999999999999</v>
      </c>
    </row>
    <row r="8" spans="1:6" s="10" customFormat="1" ht="12.75" x14ac:dyDescent="0.2">
      <c r="A8" s="9" t="s">
        <v>6</v>
      </c>
      <c r="B8" s="9" t="s">
        <v>5</v>
      </c>
      <c r="C8" s="10" t="s">
        <v>24</v>
      </c>
      <c r="D8" s="8">
        <v>1</v>
      </c>
      <c r="E8" s="6">
        <v>1.8</v>
      </c>
      <c r="F8" s="6">
        <f t="shared" si="1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16</v>
      </c>
      <c r="D9" s="8">
        <v>0.2</v>
      </c>
      <c r="E9" s="6">
        <v>3.85</v>
      </c>
      <c r="F9" s="6">
        <f t="shared" si="1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9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10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21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20</v>
      </c>
      <c r="D13" s="8">
        <v>0.16</v>
      </c>
      <c r="E13" s="6">
        <v>3.08</v>
      </c>
      <c r="F13" s="6">
        <f t="shared" si="1"/>
        <v>0.49280000000000002</v>
      </c>
    </row>
    <row r="14" spans="1:6" s="10" customFormat="1" ht="12.75" x14ac:dyDescent="0.2">
      <c r="A14" s="9" t="s">
        <v>11</v>
      </c>
      <c r="B14" s="9" t="s">
        <v>12</v>
      </c>
      <c r="C14" s="10" t="s">
        <v>13</v>
      </c>
      <c r="D14" s="8">
        <v>0.3</v>
      </c>
      <c r="E14" s="6">
        <v>18.43</v>
      </c>
      <c r="F14" s="6">
        <f t="shared" si="1"/>
        <v>5.5289999999999999</v>
      </c>
    </row>
    <row r="15" spans="1:6" s="10" customFormat="1" ht="12.75" x14ac:dyDescent="0.2">
      <c r="A15" s="9" t="s">
        <v>11</v>
      </c>
      <c r="B15" s="9" t="s">
        <v>12</v>
      </c>
      <c r="C15" s="10" t="s">
        <v>14</v>
      </c>
      <c r="D15" s="8">
        <v>0.3</v>
      </c>
      <c r="E15" s="6">
        <v>17.170000000000002</v>
      </c>
      <c r="F15" s="6">
        <f t="shared" si="1"/>
        <v>5.1510000000000007</v>
      </c>
    </row>
    <row r="16" spans="1:6" s="10" customFormat="1" ht="12.75" x14ac:dyDescent="0.2">
      <c r="A16" s="9" t="s">
        <v>11</v>
      </c>
      <c r="B16" s="9" t="s">
        <v>12</v>
      </c>
      <c r="C16" s="10" t="s">
        <v>15</v>
      </c>
      <c r="D16" s="8">
        <v>0.3</v>
      </c>
      <c r="E16" s="6">
        <v>16.29</v>
      </c>
      <c r="F16" s="6">
        <f t="shared" si="1"/>
        <v>4.8869999999999996</v>
      </c>
    </row>
    <row r="17" spans="1:6" s="10" customFormat="1" ht="12.75" x14ac:dyDescent="0.2">
      <c r="A17" s="9"/>
      <c r="F17" s="11">
        <f>SUM(F3:F16)</f>
        <v>92.8172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6"/>
  <sheetViews>
    <sheetView topLeftCell="B1" zoomScale="90" zoomScaleNormal="90" workbookViewId="0">
      <selection activeCell="C3" sqref="C3:E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101.49720000000001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v>4.41</v>
      </c>
      <c r="F3" s="6">
        <f t="shared" ref="F3:F15" si="0"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9" t="s">
        <v>6</v>
      </c>
      <c r="B8" s="9" t="s">
        <v>5</v>
      </c>
      <c r="C8" s="10" t="s">
        <v>24</v>
      </c>
      <c r="D8" s="8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9" t="s">
        <v>6</v>
      </c>
      <c r="B11" s="9" t="s">
        <v>7</v>
      </c>
      <c r="C11" s="10" t="s">
        <v>21</v>
      </c>
      <c r="D11" s="8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9" t="s">
        <v>6</v>
      </c>
      <c r="B12" s="9" t="s">
        <v>7</v>
      </c>
      <c r="C12" s="10" t="s">
        <v>17</v>
      </c>
      <c r="D12" s="8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9" t="s">
        <v>11</v>
      </c>
      <c r="B15" s="9" t="s">
        <v>12</v>
      </c>
      <c r="C15" s="10" t="s">
        <v>15</v>
      </c>
      <c r="D15" s="8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9"/>
      <c r="F16" s="11">
        <f>SUM(F3:F15)</f>
        <v>101.49720000000001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6"/>
  <sheetViews>
    <sheetView tabSelected="1" topLeftCell="B1" zoomScale="90" zoomScaleNormal="90" workbookViewId="0">
      <selection activeCell="C3" sqref="C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111.95720000000001</v>
      </c>
    </row>
    <row r="3" spans="1:6" s="10" customFormat="1" ht="12.75" x14ac:dyDescent="0.2">
      <c r="A3" s="9" t="s">
        <v>6</v>
      </c>
      <c r="B3" s="9" t="s">
        <v>7</v>
      </c>
      <c r="C3" s="4" t="s">
        <v>28</v>
      </c>
      <c r="D3" s="8">
        <f>[1]TEJAS!$B$17</f>
        <v>10.199999999999999</v>
      </c>
      <c r="E3" s="6">
        <v>4.41</v>
      </c>
      <c r="F3" s="6">
        <f t="shared" ref="F3:F15" si="0"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22</v>
      </c>
      <c r="D6" s="8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9"/>
      <c r="B8" s="9" t="s">
        <v>5</v>
      </c>
      <c r="C8" s="10" t="s">
        <v>24</v>
      </c>
      <c r="D8" s="8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9" t="s">
        <v>6</v>
      </c>
      <c r="B11" s="9" t="s">
        <v>7</v>
      </c>
      <c r="C11" s="10" t="s">
        <v>21</v>
      </c>
      <c r="D11" s="8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9" t="s">
        <v>6</v>
      </c>
      <c r="B12" s="9" t="s">
        <v>7</v>
      </c>
      <c r="C12" s="10" t="s">
        <v>17</v>
      </c>
      <c r="D12" s="8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9" t="s">
        <v>11</v>
      </c>
      <c r="B15" s="9" t="s">
        <v>12</v>
      </c>
      <c r="C15" s="10" t="s">
        <v>15</v>
      </c>
      <c r="D15" s="8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9"/>
      <c r="F16" s="11">
        <f>SUM(F3:F15)</f>
        <v>111.95720000000001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2023-01-30T10:44:29Z</dcterms:modified>
</cp:coreProperties>
</file>